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-file01\SCRATCH\jol\"/>
    </mc:Choice>
  </mc:AlternateContent>
  <xr:revisionPtr revIDLastSave="0" documentId="13_ncr:1_{B95DCF2C-AD9E-4468-878D-C86F242D1EA6}" xr6:coauthVersionLast="47" xr6:coauthVersionMax="47" xr10:uidLastSave="{00000000-0000-0000-0000-000000000000}"/>
  <bookViews>
    <workbookView xWindow="2865" yWindow="1305" windowWidth="20460" windowHeight="13815" xr2:uid="{0FBE8F92-40C6-584C-81A6-862F1E8CF8F4}"/>
  </bookViews>
  <sheets>
    <sheet name="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F10" i="1"/>
  <c r="F9" i="1"/>
  <c r="F7" i="1"/>
</calcChain>
</file>

<file path=xl/sharedStrings.xml><?xml version="1.0" encoding="utf-8"?>
<sst xmlns="http://schemas.openxmlformats.org/spreadsheetml/2006/main" count="55" uniqueCount="39">
  <si>
    <t>Naam + UZOVI code</t>
  </si>
  <si>
    <r>
      <rPr>
        <b/>
        <sz val="14"/>
        <color theme="1"/>
        <rFont val="Calibri"/>
        <family val="2"/>
        <scheme val="minor"/>
      </rPr>
      <t xml:space="preserve">Achmea 3311 </t>
    </r>
    <r>
      <rPr>
        <sz val="14"/>
        <color theme="1"/>
        <rFont val="Calibri"/>
        <family val="2"/>
        <scheme val="minor"/>
      </rPr>
      <t xml:space="preserve">
FBTO 3351 
ProLife zorgverzekeringen 3311 
AON 8971 
ZieZo 3311
De Friesland 3358
Interpolis 3313
Zilveren kruis 3311</t>
    </r>
  </si>
  <si>
    <r>
      <rPr>
        <b/>
        <sz val="14"/>
        <color theme="1"/>
        <rFont val="Calibri"/>
        <family val="2"/>
        <scheme val="minor"/>
      </rPr>
      <t>VGZ 7095</t>
    </r>
    <r>
      <rPr>
        <sz val="14"/>
        <color theme="1"/>
        <rFont val="Calibri"/>
        <family val="2"/>
        <scheme val="minor"/>
      </rPr>
      <t xml:space="preserve">
IZZ 7095
VGZbewuzt 7095
MVJP 7095
Zorgzaam 7095
IZA 3334
UMC 0736
Univé 0101 
Zekur 0101
Zekur natura 3361</t>
    </r>
  </si>
  <si>
    <r>
      <rPr>
        <b/>
        <sz val="14"/>
        <color theme="1"/>
        <rFont val="Calibri"/>
        <family val="2"/>
        <scheme val="minor"/>
      </rPr>
      <t>CZ 9664</t>
    </r>
    <r>
      <rPr>
        <sz val="14"/>
        <color theme="1"/>
        <rFont val="Calibri"/>
        <family val="2"/>
        <scheme val="minor"/>
      </rPr>
      <t xml:space="preserve">
OHRA 9664  
Nationale Nederlanden 9664
CZ 9664  
Just 9664
CZ direct 9664</t>
    </r>
  </si>
  <si>
    <r>
      <rPr>
        <b/>
        <sz val="14"/>
        <color theme="1"/>
        <rFont val="Calibri"/>
        <family val="2"/>
        <scheme val="minor"/>
      </rPr>
      <t>Menzis 3332</t>
    </r>
    <r>
      <rPr>
        <sz val="14"/>
        <color theme="1"/>
        <rFont val="Calibri"/>
        <family val="2"/>
        <scheme val="minor"/>
      </rPr>
      <t xml:space="preserve">
Anderzorg 3333
Hema 3332
PMA 3332</t>
    </r>
  </si>
  <si>
    <r>
      <rPr>
        <b/>
        <sz val="14"/>
        <color theme="1"/>
        <rFont val="Calibri"/>
        <family val="2"/>
        <scheme val="minor"/>
      </rPr>
      <t>DSW 7029</t>
    </r>
    <r>
      <rPr>
        <sz val="14"/>
        <color theme="1"/>
        <rFont val="Calibri"/>
        <family val="2"/>
        <scheme val="minor"/>
      </rPr>
      <t xml:space="preserve">
InTwente 3344
Stad Holland 7037
</t>
    </r>
  </si>
  <si>
    <r>
      <rPr>
        <b/>
        <sz val="14"/>
        <color theme="1"/>
        <rFont val="Calibri"/>
        <family val="2"/>
        <scheme val="minor"/>
      </rPr>
      <t>Zorg en Zekerheid Zorgverzekeraar 7085</t>
    </r>
    <r>
      <rPr>
        <sz val="14"/>
        <color theme="1"/>
        <rFont val="Calibri"/>
        <family val="2"/>
        <scheme val="minor"/>
      </rPr>
      <t xml:space="preserve">
AZVZ 7085
ZEM 7085</t>
    </r>
  </si>
  <si>
    <r>
      <rPr>
        <b/>
        <sz val="14"/>
        <color theme="1"/>
        <rFont val="Calibri"/>
        <family val="2"/>
        <scheme val="minor"/>
      </rPr>
      <t>Eno 3347</t>
    </r>
    <r>
      <rPr>
        <sz val="14"/>
        <color theme="1"/>
        <rFont val="Calibri"/>
        <family val="2"/>
        <scheme val="minor"/>
      </rPr>
      <t xml:space="preserve">
Salland 3347
Zorgdirect 3347
</t>
    </r>
  </si>
  <si>
    <r>
      <rPr>
        <b/>
        <sz val="14"/>
        <color theme="1"/>
        <rFont val="Calibri"/>
        <family val="2"/>
        <scheme val="minor"/>
      </rPr>
      <t>ONVZ 3343</t>
    </r>
    <r>
      <rPr>
        <sz val="14"/>
        <color theme="1"/>
        <rFont val="Calibri"/>
        <family val="2"/>
        <scheme val="minor"/>
      </rPr>
      <t xml:space="preserve">
VvAA zorgverzekering 3343
Jaaah 3343</t>
    </r>
  </si>
  <si>
    <r>
      <rPr>
        <b/>
        <sz val="14"/>
        <color theme="1"/>
        <rFont val="Calibri"/>
        <family val="2"/>
        <scheme val="minor"/>
      </rPr>
      <t xml:space="preserve">Caresq 3354
</t>
    </r>
    <r>
      <rPr>
        <sz val="14"/>
        <color theme="1"/>
        <rFont val="Calibri"/>
        <family val="2"/>
        <scheme val="minor"/>
      </rPr>
      <t>Aevitae 3360</t>
    </r>
  </si>
  <si>
    <r>
      <rPr>
        <b/>
        <sz val="14"/>
        <color theme="1"/>
        <rFont val="Calibri"/>
        <family val="2"/>
        <scheme val="minor"/>
      </rPr>
      <t>ASR 0403</t>
    </r>
    <r>
      <rPr>
        <sz val="14"/>
        <color theme="1"/>
        <rFont val="Calibri"/>
        <family val="2"/>
        <scheme val="minor"/>
      </rPr>
      <t xml:space="preserve">
Ditzo 3336</t>
    </r>
  </si>
  <si>
    <t>Gemiddelde indexatie %</t>
  </si>
  <si>
    <t>9200: Jaarlijks gerichte voetcontrole om te beoordelen of iemand met licht verhoogde risicovoeten mogelijk wonden krijgt (zorgpakket met profiel 1) (eenmalig jaartarief)</t>
  </si>
  <si>
    <r>
      <t xml:space="preserve">9201: Preventieve voetzorg om hoog risicovoeten </t>
    </r>
    <r>
      <rPr>
        <u/>
        <sz val="14"/>
        <color theme="1"/>
        <rFont val="Calibri (Body)"/>
      </rPr>
      <t>zonder</t>
    </r>
    <r>
      <rPr>
        <sz val="14"/>
        <color theme="1"/>
        <rFont val="Calibri"/>
        <family val="2"/>
        <scheme val="minor"/>
      </rPr>
      <t xml:space="preserve"> lokaal verhoogde druk te beschermen tegen het krijgen van wonden (zorgpakket met profiel 2) (kwartaaltarief)</t>
    </r>
  </si>
  <si>
    <r>
      <t xml:space="preserve">9202: Preventieve voetzorg om hoog risicovoeten </t>
    </r>
    <r>
      <rPr>
        <u/>
        <sz val="14"/>
        <color theme="1"/>
        <rFont val="Calibri (Body)"/>
      </rPr>
      <t>met</t>
    </r>
    <r>
      <rPr>
        <sz val="14"/>
        <color theme="1"/>
        <rFont val="Calibri"/>
        <family val="2"/>
        <scheme val="minor"/>
      </rPr>
      <t xml:space="preserve"> lokaal verhoogde druk te beschermen tegen het krijgen van wonden (zorgpakket met profiel 3) (kwartaaltarief)</t>
    </r>
  </si>
  <si>
    <t>9203: Preventieve voetzorg om zeer hoog risicovoeten te beschermen tegen het (opnieuw) krijgen van wonden (zorgpakket met profiel 4) (kwartaaltarief)</t>
  </si>
  <si>
    <t>9204: Toeslag voor zorg aan huis (tarief per verrichting)</t>
  </si>
  <si>
    <t>9205: Toeslag voor zorg in een instelling (tarief per verrichting)</t>
  </si>
  <si>
    <t>Duur overeenkomst</t>
  </si>
  <si>
    <t>2-jarige overeenkomst
Jaren: 2025-2026</t>
  </si>
  <si>
    <t>4-jarige overeenkomst
Jaren: 2022 - 2023 - 2024 - 2025</t>
  </si>
  <si>
    <t>2-jarige overeenkomst
Jaren: 2024 - 2025</t>
  </si>
  <si>
    <t>3-jarige overeenkomst
Jaren: 2023 - 2024 - 2025</t>
  </si>
  <si>
    <t>2-jarige overeenkomst
Jaren: 2025 - 2026</t>
  </si>
  <si>
    <t>3-jarige overeenkomst
Jaren: 2024 - 2025 - 2026</t>
  </si>
  <si>
    <t>Beleid verwijzingen</t>
  </si>
  <si>
    <t>Verwijzing initieel
Verwijzing bij veranderingen in risicoclassificatie en/of zorgpakket</t>
  </si>
  <si>
    <t>Verwijzing initieel</t>
  </si>
  <si>
    <t>Verwijzing initieel
Verwijzing bij veranderingen in risicoclassificatie</t>
  </si>
  <si>
    <t>Verwijzing initieel
Verwijzing bij veranderingen in de risicoclassificatie</t>
  </si>
  <si>
    <t>Geen bepalingen opgenomen in de overeenkomst</t>
  </si>
  <si>
    <t xml:space="preserve">Verwijzing initieel
Verwijzing bij huisbezoek
</t>
  </si>
  <si>
    <t>Extra beleid voor ambulante zorg</t>
  </si>
  <si>
    <t>Verwijzing bij huisbezoek verplicht</t>
  </si>
  <si>
    <t>Codes mogen maximaal 2x per kwartaal gedeclareerd worden (max 8 per jaar) 
en alleen bij mensen met zorgpakket met profiel 3 en 4</t>
  </si>
  <si>
    <t>NZa maximumtarieven volgens 
prestatie en tariefbeschikking 'Overige geneeskundige zorg' 2025
TB/REG-24625-02</t>
  </si>
  <si>
    <t>1-jarige overeenkomst
Jaren: 2025</t>
  </si>
  <si>
    <t>Tarieven 2024 en 2025</t>
  </si>
  <si>
    <t>Aantoonbaar bewijs in dossier dat thuisbehandeling noodzakelijk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</si>
</sst>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€&quot;\ #,##0.00"/>
  </numFmts>
  <fonts count="6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4"/>
      <color theme="1"/>
      <name val="Calibri (Body)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165" fontId="2" fillId="0" borderId="0" xfId="0" applyNumberFormat="1" applyFont="1" applyAlignment="1">
      <alignment horizontal="right" vertical="top" wrapText="1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2" fillId="0" borderId="0" xfId="0" applyFont="1" applyAlignment="1">
      <alignment wrapText="1"/>
    </xf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165" fontId="5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/>
    <xf numFmtId="165" fontId="2" fillId="0" borderId="0" xfId="0" applyNumberFormat="1" applyFont="1" applyAlignment="1">
      <alignment wrapText="1"/>
    </xf>
    <xf numFmtId="0" fontId="2" fillId="0" borderId="0" xfId="0" applyFont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8A3A-38DE-BE48-A899-3049DD4AE035}">
  <dimension ref="A2:M21"/>
  <sheetViews>
    <sheetView tabSelected="1" zoomScale="90" zoomScaleNormal="7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17" sqref="G17"/>
    </sheetView>
  </sheetViews>
  <sheetFormatPr defaultColWidth="10.875" defaultRowHeight="18.75" customHeight="1"/>
  <cols>
    <col min="1" max="1" width="75.125" style="1" customWidth="1"/>
    <col min="2" max="2" width="43.375" style="1" bestFit="1" customWidth="1"/>
    <col min="3" max="3" width="60.125" style="1" bestFit="1" customWidth="1"/>
    <col min="4" max="4" width="26.5" style="1" customWidth="1"/>
    <col min="5" max="5" width="33" style="1" customWidth="1"/>
    <col min="6" max="7" width="26.5" style="1" customWidth="1"/>
    <col min="8" max="8" width="45.5" style="10" customWidth="1"/>
    <col min="9" max="12" width="26.5" style="1" customWidth="1"/>
    <col min="13" max="16384" width="10.875" style="1"/>
  </cols>
  <sheetData>
    <row r="2" spans="1:13"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3" t="s">
        <v>0</v>
      </c>
      <c r="I2" s="2" t="s">
        <v>0</v>
      </c>
      <c r="J2" s="2" t="s">
        <v>0</v>
      </c>
      <c r="K2" s="2" t="s">
        <v>0</v>
      </c>
      <c r="L2" s="2" t="s">
        <v>0</v>
      </c>
    </row>
    <row r="3" spans="1:13" ht="59.25" customHeight="1">
      <c r="B3" s="4" t="s">
        <v>35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6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13"/>
    </row>
    <row r="4" spans="1:13" s="8" customFormat="1">
      <c r="A4" s="7" t="s">
        <v>11</v>
      </c>
      <c r="B4" s="8">
        <v>0.05</v>
      </c>
      <c r="C4" s="8">
        <v>3.5099999999999999E-2</v>
      </c>
      <c r="D4" s="8">
        <v>4.1000000000000002E-2</v>
      </c>
      <c r="E4" s="8">
        <v>5.2299999999999999E-2</v>
      </c>
      <c r="F4" s="8">
        <v>5.2299999999999999E-2</v>
      </c>
      <c r="G4" s="8">
        <v>5.1200000000000002E-2</v>
      </c>
      <c r="H4" s="8">
        <v>5.2299999999999999E-2</v>
      </c>
      <c r="I4" s="8">
        <v>0.05</v>
      </c>
      <c r="J4" s="8">
        <v>2.1000000000000001E-2</v>
      </c>
      <c r="K4" s="7" t="s">
        <v>37</v>
      </c>
      <c r="L4" s="8">
        <v>3.4700000000000002E-2</v>
      </c>
    </row>
    <row r="5" spans="1:13" ht="56.25">
      <c r="A5" s="9" t="s">
        <v>12</v>
      </c>
      <c r="B5" s="10">
        <v>48.77</v>
      </c>
      <c r="C5" s="10">
        <v>41.97</v>
      </c>
      <c r="D5" s="10">
        <v>44.55</v>
      </c>
      <c r="E5" s="11">
        <v>43.95</v>
      </c>
      <c r="F5" s="10">
        <v>40.82</v>
      </c>
      <c r="G5" s="10">
        <f>41.91</f>
        <v>41.91</v>
      </c>
      <c r="H5" s="10">
        <v>43.893000000000001</v>
      </c>
      <c r="I5" s="10">
        <v>48.77</v>
      </c>
      <c r="J5" s="10">
        <v>47.31</v>
      </c>
      <c r="K5" s="10">
        <v>37.090000000000003</v>
      </c>
      <c r="L5" s="10">
        <v>42.63</v>
      </c>
    </row>
    <row r="6" spans="1:13" ht="56.25">
      <c r="A6" s="9" t="s">
        <v>13</v>
      </c>
      <c r="B6" s="10">
        <v>86.71</v>
      </c>
      <c r="C6" s="10">
        <v>74.599999999999994</v>
      </c>
      <c r="D6" s="10">
        <v>79.19</v>
      </c>
      <c r="E6" s="11">
        <v>76.8</v>
      </c>
      <c r="F6" s="10">
        <v>72.59</v>
      </c>
      <c r="G6" s="10">
        <f>75.08</f>
        <v>75.08</v>
      </c>
      <c r="H6" s="10">
        <v>78.039000000000001</v>
      </c>
      <c r="I6" s="10">
        <v>86.71</v>
      </c>
      <c r="J6" s="10">
        <v>84.1</v>
      </c>
      <c r="K6" s="10">
        <v>65.930000000000007</v>
      </c>
      <c r="L6" s="10">
        <v>75.59</v>
      </c>
    </row>
    <row r="7" spans="1:13" ht="56.25">
      <c r="A7" s="9" t="s">
        <v>14</v>
      </c>
      <c r="B7" s="10">
        <v>126.45</v>
      </c>
      <c r="C7" s="10">
        <v>108.82</v>
      </c>
      <c r="D7" s="10">
        <v>115.48</v>
      </c>
      <c r="E7" s="11">
        <v>113.85</v>
      </c>
      <c r="F7" s="10">
        <f>105.84</f>
        <v>105.84</v>
      </c>
      <c r="G7" s="10">
        <f>110.28</f>
        <v>110.28</v>
      </c>
      <c r="H7" s="10">
        <v>113.80500000000001</v>
      </c>
      <c r="I7" s="10">
        <v>126.45</v>
      </c>
      <c r="J7" s="10">
        <v>122.65</v>
      </c>
      <c r="K7" s="10">
        <v>96.14</v>
      </c>
      <c r="L7" s="10">
        <v>108.08</v>
      </c>
    </row>
    <row r="8" spans="1:13" ht="60" customHeight="1">
      <c r="A8" s="9" t="s">
        <v>15</v>
      </c>
      <c r="B8" s="10">
        <v>169.8</v>
      </c>
      <c r="C8" s="10">
        <v>146.11000000000001</v>
      </c>
      <c r="D8" s="10">
        <v>155.08000000000001</v>
      </c>
      <c r="E8" s="11">
        <v>152.9</v>
      </c>
      <c r="F8" s="10">
        <v>142.16</v>
      </c>
      <c r="G8" s="10">
        <f>145.89</f>
        <v>145.88999999999999</v>
      </c>
      <c r="H8" s="10">
        <v>152.82</v>
      </c>
      <c r="I8" s="10">
        <v>169.8</v>
      </c>
      <c r="J8" s="10">
        <v>164.7</v>
      </c>
      <c r="K8" s="10">
        <v>129.05000000000001</v>
      </c>
      <c r="L8" s="10">
        <v>145.07</v>
      </c>
    </row>
    <row r="9" spans="1:13">
      <c r="A9" s="9" t="s">
        <v>16</v>
      </c>
      <c r="B9" s="10">
        <v>26.47</v>
      </c>
      <c r="C9" s="10">
        <v>15.52</v>
      </c>
      <c r="D9" s="10">
        <v>23.15</v>
      </c>
      <c r="E9" s="11">
        <v>23.4</v>
      </c>
      <c r="F9" s="10">
        <f>22.15</f>
        <v>22.15</v>
      </c>
      <c r="G9" s="10">
        <f>22.37</f>
        <v>22.37</v>
      </c>
      <c r="H9" s="10">
        <v>23.823</v>
      </c>
      <c r="I9" s="10">
        <v>26.47</v>
      </c>
      <c r="J9" s="10">
        <v>25.68</v>
      </c>
      <c r="K9" s="10">
        <v>11.87</v>
      </c>
      <c r="L9" s="10">
        <v>15.62</v>
      </c>
    </row>
    <row r="10" spans="1:13">
      <c r="A10" s="9" t="s">
        <v>17</v>
      </c>
      <c r="B10" s="10">
        <v>8.82</v>
      </c>
      <c r="C10" s="10">
        <v>8.82</v>
      </c>
      <c r="D10" s="10">
        <v>7.72</v>
      </c>
      <c r="E10" s="11">
        <v>7.85</v>
      </c>
      <c r="F10" s="12">
        <f>7.39</f>
        <v>7.39</v>
      </c>
      <c r="G10" s="10">
        <f>7.44</f>
        <v>7.44</v>
      </c>
      <c r="H10" s="10">
        <v>7.9379999999999997</v>
      </c>
      <c r="I10" s="10">
        <v>8.82</v>
      </c>
      <c r="J10" s="10">
        <v>8.56</v>
      </c>
      <c r="K10" s="10">
        <v>5.94</v>
      </c>
      <c r="L10" s="10">
        <v>7.81</v>
      </c>
    </row>
    <row r="11" spans="1:13"/>
    <row r="12" spans="1:13" ht="59.1" customHeight="1">
      <c r="A12" s="14" t="s">
        <v>18</v>
      </c>
      <c r="C12" s="9" t="s">
        <v>19</v>
      </c>
      <c r="D12" s="9" t="s">
        <v>36</v>
      </c>
      <c r="E12" s="9" t="s">
        <v>20</v>
      </c>
      <c r="F12" s="9" t="s">
        <v>21</v>
      </c>
      <c r="G12" s="9" t="s">
        <v>22</v>
      </c>
      <c r="H12" s="15" t="s">
        <v>21</v>
      </c>
      <c r="I12" s="9" t="s">
        <v>23</v>
      </c>
      <c r="J12" s="9" t="s">
        <v>23</v>
      </c>
      <c r="K12" s="9" t="s">
        <v>21</v>
      </c>
      <c r="L12" s="9" t="s">
        <v>24</v>
      </c>
    </row>
    <row r="13" spans="1:13"/>
    <row r="14" spans="1:13" ht="75">
      <c r="A14" s="14" t="s">
        <v>25</v>
      </c>
      <c r="C14" s="9" t="s">
        <v>26</v>
      </c>
      <c r="D14" s="1" t="s">
        <v>27</v>
      </c>
      <c r="E14" s="9" t="s">
        <v>28</v>
      </c>
      <c r="F14" s="9" t="s">
        <v>28</v>
      </c>
      <c r="G14" s="9" t="s">
        <v>29</v>
      </c>
      <c r="H14" s="15" t="s">
        <v>28</v>
      </c>
      <c r="I14" s="9" t="s">
        <v>28</v>
      </c>
      <c r="J14" s="9" t="s">
        <v>30</v>
      </c>
      <c r="K14" s="9" t="s">
        <v>31</v>
      </c>
      <c r="L14" s="9" t="s">
        <v>28</v>
      </c>
    </row>
    <row r="15" spans="1:13"/>
    <row r="16" spans="1:13" ht="129.94999999999999" customHeight="1">
      <c r="A16" s="14" t="s">
        <v>32</v>
      </c>
      <c r="E16" s="9" t="s">
        <v>38</v>
      </c>
      <c r="F16" s="9"/>
      <c r="J16" s="9"/>
      <c r="K16" s="9" t="s">
        <v>33</v>
      </c>
      <c r="L16" s="9" t="s">
        <v>34</v>
      </c>
    </row>
    <row r="20" spans="1:3" ht="18.75" customHeight="1">
      <c r="A20" s="14"/>
      <c r="C20" s="14"/>
    </row>
    <row r="21" spans="1:3" ht="18.75" customHeight="1">
      <c r="C21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 Boerrigter</dc:creator>
  <cp:keywords/>
  <dc:description/>
  <cp:lastModifiedBy>Jolande Smit</cp:lastModifiedBy>
  <cp:revision/>
  <dcterms:created xsi:type="dcterms:W3CDTF">2020-10-19T18:31:04Z</dcterms:created>
  <dcterms:modified xsi:type="dcterms:W3CDTF">2024-11-25T15:24:19Z</dcterms:modified>
  <cp:category/>
  <cp:contentStatus/>
</cp:coreProperties>
</file>